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MENUS CLIENTS\PORT\MENUS Mieux Vivre\MENUS MIEUX VIVRE 2023\"/>
    </mc:Choice>
  </mc:AlternateContent>
  <bookViews>
    <workbookView xWindow="120" yWindow="60" windowWidth="15180" windowHeight="7836"/>
  </bookViews>
  <sheets>
    <sheet name="T1" sheetId="1" r:id="rId1"/>
    <sheet name="T2" sheetId="4" r:id="rId2"/>
    <sheet name="Feuil2" sheetId="2" r:id="rId3"/>
    <sheet name="Feuil3" sheetId="3" r:id="rId4"/>
  </sheets>
  <definedNames>
    <definedName name="_xlnm.Print_Area" localSheetId="0">'T1'!$A$1:$G$29</definedName>
    <definedName name="_xlnm.Print_Area" localSheetId="1">'T2'!$A$1:$G$29</definedName>
  </definedNames>
  <calcPr calcId="162913"/>
</workbook>
</file>

<file path=xl/calcChain.xml><?xml version="1.0" encoding="utf-8"?>
<calcChain xmlns="http://schemas.openxmlformats.org/spreadsheetml/2006/main">
  <c r="A4" i="1" l="1"/>
  <c r="D5" i="4"/>
  <c r="E5" i="4"/>
  <c r="D17" i="1"/>
  <c r="A16" i="1"/>
  <c r="E5" i="1"/>
  <c r="E17" i="1"/>
  <c r="D17" i="4"/>
  <c r="A4" i="4"/>
  <c r="F26" i="4"/>
  <c r="E26" i="4"/>
  <c r="D26" i="4"/>
  <c r="C26" i="4"/>
  <c r="B26" i="4"/>
  <c r="A26" i="4"/>
  <c r="F25" i="4"/>
  <c r="E25" i="4"/>
  <c r="D25" i="4"/>
  <c r="C25" i="4"/>
  <c r="B25" i="4"/>
  <c r="A25" i="4"/>
  <c r="G14" i="4"/>
  <c r="F14" i="4"/>
  <c r="E14" i="4"/>
  <c r="D14" i="4"/>
  <c r="C14" i="4"/>
  <c r="B14" i="4"/>
  <c r="A14" i="4"/>
  <c r="G13" i="4"/>
  <c r="F13" i="4"/>
  <c r="E13" i="4"/>
  <c r="D13" i="4"/>
  <c r="C13" i="4"/>
  <c r="B13" i="4"/>
  <c r="A13" i="4"/>
  <c r="F23" i="4"/>
  <c r="E23" i="4"/>
  <c r="D23" i="4"/>
  <c r="C23" i="4"/>
  <c r="B23" i="4"/>
  <c r="A23" i="4"/>
  <c r="F22" i="4"/>
  <c r="E22" i="4"/>
  <c r="D22" i="4"/>
  <c r="C22" i="4"/>
  <c r="B22" i="4"/>
  <c r="A22" i="4"/>
  <c r="F21" i="4"/>
  <c r="E21" i="4"/>
  <c r="D21" i="4"/>
  <c r="C21" i="4"/>
  <c r="B21" i="4"/>
  <c r="A21" i="4"/>
  <c r="F20" i="4"/>
  <c r="E20" i="4"/>
  <c r="D20" i="4"/>
  <c r="C20" i="4"/>
  <c r="B20" i="4"/>
  <c r="A20" i="4"/>
  <c r="F19" i="4"/>
  <c r="E19" i="4"/>
  <c r="D19" i="4"/>
  <c r="C19" i="4"/>
  <c r="B19" i="4"/>
  <c r="A19" i="4"/>
  <c r="F18" i="4"/>
  <c r="E18" i="4"/>
  <c r="D18" i="4"/>
  <c r="C18" i="4"/>
  <c r="B18" i="4"/>
  <c r="A18" i="4"/>
  <c r="G11" i="4"/>
  <c r="G10" i="4"/>
  <c r="G9" i="4"/>
  <c r="G8" i="4"/>
  <c r="G7" i="4"/>
  <c r="G6" i="4"/>
  <c r="F11" i="4"/>
  <c r="E11" i="4"/>
  <c r="D11" i="4"/>
  <c r="C11" i="4"/>
  <c r="B11" i="4"/>
  <c r="A11" i="4"/>
  <c r="F10" i="4"/>
  <c r="E10" i="4"/>
  <c r="D10" i="4"/>
  <c r="C10" i="4"/>
  <c r="B10" i="4"/>
  <c r="A10" i="4"/>
  <c r="F9" i="4"/>
  <c r="E9" i="4"/>
  <c r="D9" i="4"/>
  <c r="C9" i="4"/>
  <c r="B9" i="4"/>
  <c r="A9" i="4"/>
  <c r="F8" i="4"/>
  <c r="E8" i="4"/>
  <c r="D8" i="4"/>
  <c r="C8" i="4"/>
  <c r="B8" i="4"/>
  <c r="A8" i="4"/>
  <c r="F7" i="4"/>
  <c r="E7" i="4"/>
  <c r="D7" i="4"/>
  <c r="C7" i="4"/>
  <c r="B7" i="4"/>
  <c r="A7" i="4"/>
  <c r="F6" i="4"/>
  <c r="E6" i="4"/>
  <c r="D6" i="4"/>
  <c r="C6" i="4"/>
  <c r="B6" i="4"/>
  <c r="A6" i="4"/>
  <c r="E17" i="4"/>
  <c r="A16" i="4"/>
</calcChain>
</file>

<file path=xl/sharedStrings.xml><?xml version="1.0" encoding="utf-8"?>
<sst xmlns="http://schemas.openxmlformats.org/spreadsheetml/2006/main" count="128" uniqueCount="94">
  <si>
    <t>MARDI</t>
  </si>
  <si>
    <t>MERCREDI</t>
  </si>
  <si>
    <t>JEUDI</t>
  </si>
  <si>
    <t>VENDREDI</t>
  </si>
  <si>
    <t>SAMEDI</t>
  </si>
  <si>
    <t>DIMANCHE</t>
  </si>
  <si>
    <t>LUNDI</t>
  </si>
  <si>
    <t>(adapté aux personnes diabétiques de type 2)</t>
  </si>
  <si>
    <t>sans sucre ajouté</t>
  </si>
  <si>
    <t>MENU MIEUX VIVRE</t>
  </si>
  <si>
    <t>Desserts de remplacement (sans sucre ajouté)</t>
  </si>
  <si>
    <t xml:space="preserve">Fromage blanc </t>
  </si>
  <si>
    <t xml:space="preserve">Pastèque </t>
  </si>
  <si>
    <t xml:space="preserve">Tartes aux légumes </t>
  </si>
  <si>
    <t xml:space="preserve">Oefus pochés en meurette </t>
  </si>
  <si>
    <t xml:space="preserve">Duo courgettes jaunes et vertes basilic </t>
  </si>
  <si>
    <t xml:space="preserve">Vache picon </t>
  </si>
  <si>
    <t xml:space="preserve">Pomme HVE </t>
  </si>
  <si>
    <t xml:space="preserve">Flan édulcoré vanille </t>
  </si>
  <si>
    <t xml:space="preserve">Salade de brocolis dés de mimolette </t>
  </si>
  <si>
    <t xml:space="preserve">Filet de hoki froid sce verte </t>
  </si>
  <si>
    <t xml:space="preserve">Salade de PDT aux oignons et ciboulette </t>
  </si>
  <si>
    <t xml:space="preserve">Purée d'abricots </t>
  </si>
  <si>
    <t xml:space="preserve">Paupiette de veau sce Bordelaise </t>
  </si>
  <si>
    <t xml:space="preserve">Salade verte amandes effilées </t>
  </si>
  <si>
    <t xml:space="preserve">Boulgour </t>
  </si>
  <si>
    <t xml:space="preserve">Emmental </t>
  </si>
  <si>
    <t xml:space="preserve">Banane </t>
  </si>
  <si>
    <t xml:space="preserve">Purée de pommes banane </t>
  </si>
  <si>
    <t xml:space="preserve">Salade de blé fêta </t>
  </si>
  <si>
    <t xml:space="preserve">Blanquette de volaille </t>
  </si>
  <si>
    <t xml:space="preserve">Aubergine à l'ail et huille d'olive </t>
  </si>
  <si>
    <t xml:space="preserve">Faisselle </t>
  </si>
  <si>
    <t xml:space="preserve">Salade de fruits frais </t>
  </si>
  <si>
    <t xml:space="preserve">Mini cake framboise </t>
  </si>
  <si>
    <t xml:space="preserve">Rillettes de sardines au citron </t>
  </si>
  <si>
    <t xml:space="preserve">Rôti de porc froid, moutarde </t>
  </si>
  <si>
    <t xml:space="preserve">Salade de haricots blanc vinaigrette </t>
  </si>
  <si>
    <t xml:space="preserve">Cancoillotte ail </t>
  </si>
  <si>
    <t xml:space="preserve">Nectarine </t>
  </si>
  <si>
    <t xml:space="preserve">Purée de pommes pêche </t>
  </si>
  <si>
    <t xml:space="preserve">Terrine de légumes mosaïque </t>
  </si>
  <si>
    <t xml:space="preserve">Escalope de poulet basquaise </t>
  </si>
  <si>
    <t xml:space="preserve">Penne </t>
  </si>
  <si>
    <t xml:space="preserve">Petit-suisse </t>
  </si>
  <si>
    <t xml:space="preserve">Poire au sirop </t>
  </si>
  <si>
    <t xml:space="preserve">Palmier diététique </t>
  </si>
  <si>
    <t xml:space="preserve">Flan chocolat édulcoré </t>
  </si>
  <si>
    <t>Pruneaux dénoyautés</t>
  </si>
  <si>
    <t xml:space="preserve">Tarte cerises </t>
  </si>
  <si>
    <t xml:space="preserve">Mini cabrette </t>
  </si>
  <si>
    <t xml:space="preserve">Salade de pois chiche olives </t>
  </si>
  <si>
    <t xml:space="preserve">Escalope de dinde sce forestière </t>
  </si>
  <si>
    <t xml:space="preserve">Trio de légumes </t>
  </si>
  <si>
    <t xml:space="preserve">Concombre sce bulgare </t>
  </si>
  <si>
    <t xml:space="preserve">Cuisse de poulet rôtie </t>
  </si>
  <si>
    <t xml:space="preserve">Pommes noisettes </t>
  </si>
  <si>
    <t xml:space="preserve">Abricots </t>
  </si>
  <si>
    <t xml:space="preserve">Salade de blé poulet et tomates </t>
  </si>
  <si>
    <t>(plat unique)</t>
  </si>
  <si>
    <t xml:space="preserve">Salade verte au surimi </t>
  </si>
  <si>
    <t>Tomme grise</t>
  </si>
  <si>
    <t xml:space="preserve">Purée de pommes ssucre </t>
  </si>
  <si>
    <t xml:space="preserve">Feuilleté au chèvre </t>
  </si>
  <si>
    <t xml:space="preserve">Filet de poulet sce au bleu </t>
  </si>
  <si>
    <t xml:space="preserve">Poêlée villageoise </t>
  </si>
  <si>
    <t xml:space="preserve">Yaourt nature velouté </t>
  </si>
  <si>
    <t xml:space="preserve">Pêche </t>
  </si>
  <si>
    <t>Abricot au naturel</t>
  </si>
  <si>
    <t xml:space="preserve">Salade de haricots verts aux poivrons </t>
  </si>
  <si>
    <t xml:space="preserve">Côte de porc à l'ancienne </t>
  </si>
  <si>
    <t xml:space="preserve">Riz pilaf </t>
  </si>
  <si>
    <t xml:space="preserve">Abricots au sirop chantilly </t>
  </si>
  <si>
    <t xml:space="preserve">Sardines à la tomate </t>
  </si>
  <si>
    <t xml:space="preserve">Sauté de poulet au curry </t>
  </si>
  <si>
    <t xml:space="preserve">Tarte pomme rhubarbe </t>
  </si>
  <si>
    <t xml:space="preserve">Flan vanille édulcoré </t>
  </si>
  <si>
    <t xml:space="preserve">Mini cake cacao </t>
  </si>
  <si>
    <t xml:space="preserve">Taboulé au thon </t>
  </si>
  <si>
    <t xml:space="preserve">Steak haché maître d'hotel </t>
  </si>
  <si>
    <t xml:space="preserve">Légumes grillés </t>
  </si>
  <si>
    <t xml:space="preserve">Bichounet </t>
  </si>
  <si>
    <t xml:space="preserve">Prunes </t>
  </si>
  <si>
    <t xml:space="preserve">Mirabelles au naturel </t>
  </si>
  <si>
    <t xml:space="preserve">Céleri rémoulade </t>
  </si>
  <si>
    <t>Merlu froid mayo</t>
  </si>
  <si>
    <t xml:space="preserve">Macédoine Mayo Pommes de terre </t>
  </si>
  <si>
    <t xml:space="preserve">Salade de coquillettes feta </t>
  </si>
  <si>
    <t xml:space="preserve">Falafels </t>
  </si>
  <si>
    <t xml:space="preserve">Tian courgettes et tomates </t>
  </si>
  <si>
    <t xml:space="preserve">Vache Picon </t>
  </si>
  <si>
    <t xml:space="preserve">Ananas au sirop crème anglaise </t>
  </si>
  <si>
    <t xml:space="preserve">Purée d'ananas </t>
  </si>
  <si>
    <t xml:space="preserve">Carottes Vichy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</si>
</sst>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du &quot;dddd\ dd\ mmmm\ yyyy"/>
    <numFmt numFmtId="165" formatCode="&quot;au &quot;dddd\ dd\ mmmm\ yyyy"/>
  </numFmts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9"/>
      <name val="Amphion"/>
      <family val="2"/>
    </font>
    <font>
      <sz val="9"/>
      <color indexed="8"/>
      <name val="Amphion"/>
      <family val="2"/>
    </font>
    <font>
      <sz val="10"/>
      <name val="Amphion"/>
      <family val="2"/>
    </font>
    <font>
      <sz val="8"/>
      <color rgb="FF000000"/>
      <name val="Lucida Handwriting"/>
      <family val="4"/>
    </font>
    <font>
      <b/>
      <sz val="11"/>
      <color indexed="8"/>
      <name val="Calibri"/>
      <family val="2"/>
      <scheme val="minor"/>
    </font>
    <font>
      <sz val="9"/>
      <color rgb="FFFF0000"/>
      <name val="Amphion"/>
      <family val="2"/>
    </font>
    <font>
      <sz val="7"/>
      <color rgb="FFFF0000"/>
      <name val="Amphion"/>
      <family val="2"/>
    </font>
    <font>
      <sz val="8"/>
      <color theme="1"/>
      <name val="Calibri"/>
      <family val="2"/>
      <scheme val="minor"/>
    </font>
    <font>
      <sz val="8"/>
      <color rgb="FF00B0F0"/>
      <name val="Calibri"/>
      <family val="2"/>
      <scheme val="minor"/>
    </font>
    <font>
      <b/>
      <sz val="18"/>
      <color theme="1"/>
      <name val="Lucida Handwriting"/>
      <family val="4"/>
    </font>
    <font>
      <b/>
      <sz val="10"/>
      <name val="Calibri"/>
      <family val="2"/>
      <scheme val="minor"/>
    </font>
    <font>
      <b/>
      <sz val="10"/>
      <color indexed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E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39">
    <xf numFmtId="0" fontId="0" fillId="0" borderId="0" xfId="0"/>
    <xf numFmtId="0" fontId="6" fillId="0" borderId="0" xfId="0" applyFont="1" applyAlignment="1">
      <alignment horizontal="center"/>
    </xf>
    <xf numFmtId="0" fontId="7" fillId="3" borderId="3" xfId="1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11" fillId="0" borderId="0" xfId="0" applyFont="1"/>
    <xf numFmtId="0" fontId="10" fillId="0" borderId="0" xfId="0" applyFont="1"/>
    <xf numFmtId="0" fontId="10" fillId="0" borderId="0" xfId="0" applyFont="1" applyAlignment="1">
      <alignment horizontal="left"/>
    </xf>
    <xf numFmtId="0" fontId="7" fillId="4" borderId="8" xfId="1" applyFont="1" applyFill="1" applyBorder="1" applyAlignment="1">
      <alignment horizontal="center" vertical="center"/>
    </xf>
    <xf numFmtId="0" fontId="7" fillId="4" borderId="9" xfId="1" applyFont="1" applyFill="1" applyBorder="1" applyAlignment="1">
      <alignment horizontal="center" vertical="center"/>
    </xf>
    <xf numFmtId="0" fontId="7" fillId="4" borderId="10" xfId="1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left" vertical="center" shrinkToFit="1"/>
    </xf>
    <xf numFmtId="0" fontId="3" fillId="2" borderId="0" xfId="0" applyFont="1" applyFill="1" applyBorder="1" applyAlignment="1">
      <alignment horizontal="left" vertical="center" shrinkToFit="1"/>
    </xf>
    <xf numFmtId="0" fontId="3" fillId="2" borderId="1" xfId="0" applyFont="1" applyFill="1" applyBorder="1" applyAlignment="1">
      <alignment horizontal="left" vertical="center" wrapText="1" shrinkToFit="1"/>
    </xf>
    <xf numFmtId="0" fontId="8" fillId="5" borderId="0" xfId="2" applyFont="1" applyFill="1" applyBorder="1" applyAlignment="1">
      <alignment horizontal="left" vertical="center" shrinkToFit="1"/>
    </xf>
    <xf numFmtId="0" fontId="9" fillId="5" borderId="0" xfId="2" applyFont="1" applyFill="1" applyBorder="1" applyAlignment="1">
      <alignment horizontal="left" vertical="center" shrinkToFit="1"/>
    </xf>
    <xf numFmtId="0" fontId="14" fillId="4" borderId="9" xfId="1" applyFont="1" applyFill="1" applyBorder="1" applyAlignment="1">
      <alignment horizontal="center" vertical="center"/>
    </xf>
    <xf numFmtId="0" fontId="14" fillId="6" borderId="9" xfId="1" applyFont="1" applyFill="1" applyBorder="1" applyAlignment="1">
      <alignment horizontal="center" vertical="center"/>
    </xf>
    <xf numFmtId="0" fontId="14" fillId="4" borderId="8" xfId="1" applyFont="1" applyFill="1" applyBorder="1" applyAlignment="1">
      <alignment horizontal="center" vertical="center"/>
    </xf>
    <xf numFmtId="0" fontId="14" fillId="4" borderId="10" xfId="1" applyFont="1" applyFill="1" applyBorder="1" applyAlignment="1">
      <alignment horizontal="center" vertical="center"/>
    </xf>
    <xf numFmtId="0" fontId="3" fillId="2" borderId="1" xfId="2" applyFont="1" applyFill="1" applyBorder="1" applyAlignment="1">
      <alignment horizontal="left" vertical="center" wrapText="1" shrinkToFit="1"/>
    </xf>
    <xf numFmtId="0" fontId="3" fillId="2" borderId="4" xfId="2" applyFont="1" applyFill="1" applyBorder="1" applyAlignment="1">
      <alignment horizontal="left" vertical="center" wrapText="1" shrinkToFit="1"/>
    </xf>
    <xf numFmtId="0" fontId="3" fillId="2" borderId="4" xfId="0" applyFont="1" applyFill="1" applyBorder="1" applyAlignment="1">
      <alignment horizontal="left" vertical="center" wrapText="1" shrinkToFit="1"/>
    </xf>
    <xf numFmtId="0" fontId="5" fillId="2" borderId="1" xfId="0" applyFont="1" applyFill="1" applyBorder="1" applyAlignment="1">
      <alignment horizontal="left" vertical="center" wrapText="1" shrinkToFit="1"/>
    </xf>
    <xf numFmtId="0" fontId="3" fillId="2" borderId="1" xfId="1" applyFont="1" applyFill="1" applyBorder="1" applyAlignment="1">
      <alignment horizontal="left" vertical="center" wrapText="1" shrinkToFit="1"/>
    </xf>
    <xf numFmtId="0" fontId="3" fillId="2" borderId="0" xfId="1" applyFont="1" applyFill="1" applyBorder="1" applyAlignment="1">
      <alignment horizontal="left" vertical="center" wrapText="1" shrinkToFit="1"/>
    </xf>
    <xf numFmtId="0" fontId="3" fillId="2" borderId="2" xfId="1" applyFont="1" applyFill="1" applyBorder="1" applyAlignment="1">
      <alignment horizontal="left" vertical="center" wrapText="1" shrinkToFit="1"/>
    </xf>
    <xf numFmtId="165" fontId="14" fillId="6" borderId="9" xfId="1" applyNumberFormat="1" applyFont="1" applyFill="1" applyBorder="1" applyAlignment="1">
      <alignment horizontal="right" vertical="center" shrinkToFit="1"/>
    </xf>
    <xf numFmtId="164" fontId="14" fillId="6" borderId="9" xfId="1" applyNumberFormat="1" applyFont="1" applyFill="1" applyBorder="1" applyAlignment="1">
      <alignment horizontal="right" vertical="center" shrinkToFit="1"/>
    </xf>
    <xf numFmtId="0" fontId="4" fillId="2" borderId="1" xfId="0" applyFont="1" applyFill="1" applyBorder="1" applyAlignment="1">
      <alignment horizontal="left" vertical="center" wrapText="1" shrinkToFit="1"/>
    </xf>
    <xf numFmtId="0" fontId="3" fillId="2" borderId="12" xfId="1" applyFont="1" applyFill="1" applyBorder="1" applyAlignment="1">
      <alignment horizontal="left" vertical="center" wrapText="1" shrinkToFit="1"/>
    </xf>
    <xf numFmtId="0" fontId="3" fillId="2" borderId="12" xfId="2" applyFont="1" applyFill="1" applyBorder="1" applyAlignment="1">
      <alignment horizontal="left" vertical="center" wrapText="1" shrinkToFit="1"/>
    </xf>
    <xf numFmtId="0" fontId="3" fillId="2" borderId="11" xfId="2" applyFont="1" applyFill="1" applyBorder="1" applyAlignment="1">
      <alignment horizontal="left" vertical="center" wrapText="1" shrinkToFit="1"/>
    </xf>
    <xf numFmtId="0" fontId="12" fillId="0" borderId="0" xfId="0" applyFont="1" applyAlignment="1">
      <alignment horizontal="center"/>
    </xf>
    <xf numFmtId="0" fontId="7" fillId="4" borderId="5" xfId="1" applyFont="1" applyFill="1" applyBorder="1" applyAlignment="1">
      <alignment horizontal="center" vertical="center"/>
    </xf>
    <xf numFmtId="0" fontId="7" fillId="4" borderId="6" xfId="1" applyFont="1" applyFill="1" applyBorder="1" applyAlignment="1">
      <alignment horizontal="center" vertical="center"/>
    </xf>
    <xf numFmtId="0" fontId="7" fillId="4" borderId="7" xfId="1" applyFont="1" applyFill="1" applyBorder="1" applyAlignment="1">
      <alignment horizontal="center" vertical="center"/>
    </xf>
    <xf numFmtId="0" fontId="13" fillId="4" borderId="5" xfId="1" applyFont="1" applyFill="1" applyBorder="1" applyAlignment="1">
      <alignment horizontal="center" vertical="center"/>
    </xf>
    <xf numFmtId="0" fontId="13" fillId="4" borderId="6" xfId="1" applyFont="1" applyFill="1" applyBorder="1" applyAlignment="1">
      <alignment horizontal="center" vertical="center"/>
    </xf>
    <xf numFmtId="0" fontId="13" fillId="4" borderId="7" xfId="1" applyFont="1" applyFill="1" applyBorder="1" applyAlignment="1">
      <alignment horizontal="center" vertic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1257300</xdr:colOff>
      <xdr:row>21</xdr:row>
      <xdr:rowOff>85725</xdr:rowOff>
    </xdr:from>
    <xdr:to>
      <xdr:col>0</xdr:col>
      <xdr:colOff>19050</xdr:colOff>
      <xdr:row>22</xdr:row>
      <xdr:rowOff>123825</xdr:rowOff>
    </xdr:to>
    <xdr:pic>
      <xdr:nvPicPr>
        <xdr:cNvPr id="1049" name="Picture 5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47775" y="4848225"/>
          <a:ext cx="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1266825</xdr:colOff>
      <xdr:row>19</xdr:row>
      <xdr:rowOff>142875</xdr:rowOff>
    </xdr:from>
    <xdr:to>
      <xdr:col>0</xdr:col>
      <xdr:colOff>19050</xdr:colOff>
      <xdr:row>21</xdr:row>
      <xdr:rowOff>19050</xdr:rowOff>
    </xdr:to>
    <xdr:pic>
      <xdr:nvPicPr>
        <xdr:cNvPr id="1050" name="Picture 49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47775" y="4524375"/>
          <a:ext cx="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1628775</xdr:colOff>
      <xdr:row>28</xdr:row>
      <xdr:rowOff>0</xdr:rowOff>
    </xdr:from>
    <xdr:to>
      <xdr:col>3</xdr:col>
      <xdr:colOff>1866900</xdr:colOff>
      <xdr:row>29</xdr:row>
      <xdr:rowOff>19050</xdr:rowOff>
    </xdr:to>
    <xdr:pic>
      <xdr:nvPicPr>
        <xdr:cNvPr id="1052" name="Picture 18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91100" y="650557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1257300</xdr:colOff>
      <xdr:row>21</xdr:row>
      <xdr:rowOff>85725</xdr:rowOff>
    </xdr:from>
    <xdr:to>
      <xdr:col>0</xdr:col>
      <xdr:colOff>19050</xdr:colOff>
      <xdr:row>22</xdr:row>
      <xdr:rowOff>123825</xdr:rowOff>
    </xdr:to>
    <xdr:pic>
      <xdr:nvPicPr>
        <xdr:cNvPr id="2077" name="Picture 5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47775" y="4848225"/>
          <a:ext cx="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1266825</xdr:colOff>
      <xdr:row>19</xdr:row>
      <xdr:rowOff>142875</xdr:rowOff>
    </xdr:from>
    <xdr:to>
      <xdr:col>0</xdr:col>
      <xdr:colOff>19050</xdr:colOff>
      <xdr:row>21</xdr:row>
      <xdr:rowOff>19050</xdr:rowOff>
    </xdr:to>
    <xdr:pic>
      <xdr:nvPicPr>
        <xdr:cNvPr id="2078" name="Picture 49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47775" y="4524375"/>
          <a:ext cx="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1628775</xdr:colOff>
      <xdr:row>28</xdr:row>
      <xdr:rowOff>0</xdr:rowOff>
    </xdr:from>
    <xdr:to>
      <xdr:col>3</xdr:col>
      <xdr:colOff>1866900</xdr:colOff>
      <xdr:row>29</xdr:row>
      <xdr:rowOff>19050</xdr:rowOff>
    </xdr:to>
    <xdr:pic>
      <xdr:nvPicPr>
        <xdr:cNvPr id="2080" name="Picture 18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91100" y="650557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tabSelected="1" view="pageLayout" zoomScaleNormal="100" zoomScaleSheetLayoutView="100" workbookViewId="0">
      <selection activeCell="E21" sqref="E21"/>
    </sheetView>
  </sheetViews>
  <sheetFormatPr baseColWidth="10" defaultRowHeight="14.4" x14ac:dyDescent="0.3"/>
  <cols>
    <col min="1" max="7" width="18.6640625" customWidth="1"/>
  </cols>
  <sheetData>
    <row r="1" spans="1:7" ht="25.8" x14ac:dyDescent="0.6">
      <c r="A1" s="32" t="s">
        <v>9</v>
      </c>
      <c r="B1" s="32"/>
      <c r="C1" s="32"/>
      <c r="D1" s="32"/>
      <c r="E1" s="32"/>
      <c r="F1" s="32"/>
      <c r="G1" s="32"/>
    </row>
    <row r="2" spans="1:7" x14ac:dyDescent="0.3">
      <c r="D2" s="1" t="s">
        <v>7</v>
      </c>
    </row>
    <row r="3" spans="1:7" ht="15" thickBot="1" x14ac:dyDescent="0.35">
      <c r="D3" s="1"/>
    </row>
    <row r="4" spans="1:7" ht="15" thickBot="1" x14ac:dyDescent="0.35">
      <c r="A4" s="33" t="str">
        <f>CONCATENATE("SEMAINE N° ",_xlfn.ISOWEEKNUM(D5))</f>
        <v>SEMAINE N° 31</v>
      </c>
      <c r="B4" s="34"/>
      <c r="C4" s="34"/>
      <c r="D4" s="34"/>
      <c r="E4" s="34"/>
      <c r="F4" s="34"/>
      <c r="G4" s="35"/>
    </row>
    <row r="5" spans="1:7" ht="10.5" customHeight="1" thickBot="1" x14ac:dyDescent="0.35">
      <c r="A5" s="17"/>
      <c r="B5" s="15"/>
      <c r="C5" s="16"/>
      <c r="D5" s="27">
        <v>45138</v>
      </c>
      <c r="E5" s="26">
        <f>D5+6</f>
        <v>45144</v>
      </c>
      <c r="F5" s="15"/>
      <c r="G5" s="18"/>
    </row>
    <row r="6" spans="1:7" x14ac:dyDescent="0.3">
      <c r="A6" s="2" t="s">
        <v>6</v>
      </c>
      <c r="B6" s="2" t="s">
        <v>0</v>
      </c>
      <c r="C6" s="2" t="s">
        <v>1</v>
      </c>
      <c r="D6" s="2" t="s">
        <v>2</v>
      </c>
      <c r="E6" s="2" t="s">
        <v>3</v>
      </c>
      <c r="F6" s="2" t="s">
        <v>4</v>
      </c>
      <c r="G6" s="2" t="s">
        <v>5</v>
      </c>
    </row>
    <row r="7" spans="1:7" ht="22.8" x14ac:dyDescent="0.3">
      <c r="A7" s="12" t="s">
        <v>13</v>
      </c>
      <c r="B7" s="23" t="s">
        <v>19</v>
      </c>
      <c r="C7" s="23" t="s">
        <v>24</v>
      </c>
      <c r="D7" s="23" t="s">
        <v>29</v>
      </c>
      <c r="E7" s="24" t="s">
        <v>35</v>
      </c>
      <c r="F7" s="23" t="s">
        <v>41</v>
      </c>
      <c r="G7" s="29" t="s">
        <v>51</v>
      </c>
    </row>
    <row r="8" spans="1:7" ht="22.8" x14ac:dyDescent="0.3">
      <c r="A8" s="12" t="s">
        <v>14</v>
      </c>
      <c r="B8" s="23" t="s">
        <v>20</v>
      </c>
      <c r="C8" s="23" t="s">
        <v>23</v>
      </c>
      <c r="D8" s="23" t="s">
        <v>30</v>
      </c>
      <c r="E8" s="25" t="s">
        <v>36</v>
      </c>
      <c r="F8" s="23" t="s">
        <v>42</v>
      </c>
      <c r="G8" s="29" t="s">
        <v>52</v>
      </c>
    </row>
    <row r="9" spans="1:7" ht="34.200000000000003" x14ac:dyDescent="0.3">
      <c r="A9" s="12" t="s">
        <v>15</v>
      </c>
      <c r="B9" s="23" t="s">
        <v>21</v>
      </c>
      <c r="C9" s="23" t="s">
        <v>25</v>
      </c>
      <c r="D9" s="23" t="s">
        <v>31</v>
      </c>
      <c r="E9" s="24" t="s">
        <v>37</v>
      </c>
      <c r="F9" s="23" t="s">
        <v>56</v>
      </c>
      <c r="G9" s="29" t="s">
        <v>53</v>
      </c>
    </row>
    <row r="10" spans="1:7" x14ac:dyDescent="0.3">
      <c r="A10" s="12" t="s">
        <v>16</v>
      </c>
      <c r="B10" s="23" t="s">
        <v>11</v>
      </c>
      <c r="C10" s="23" t="s">
        <v>26</v>
      </c>
      <c r="D10" s="23" t="s">
        <v>32</v>
      </c>
      <c r="E10" s="24" t="s">
        <v>38</v>
      </c>
      <c r="F10" s="23" t="s">
        <v>44</v>
      </c>
      <c r="G10" s="29" t="s">
        <v>50</v>
      </c>
    </row>
    <row r="11" spans="1:7" ht="15" thickBot="1" x14ac:dyDescent="0.35">
      <c r="A11" s="28" t="s">
        <v>17</v>
      </c>
      <c r="B11" s="23" t="s">
        <v>12</v>
      </c>
      <c r="C11" s="23" t="s">
        <v>27</v>
      </c>
      <c r="D11" s="23" t="s">
        <v>33</v>
      </c>
      <c r="E11" s="24" t="s">
        <v>39</v>
      </c>
      <c r="F11" s="23" t="s">
        <v>45</v>
      </c>
      <c r="G11" s="29" t="s">
        <v>49</v>
      </c>
    </row>
    <row r="12" spans="1:7" ht="15" thickBot="1" x14ac:dyDescent="0.35">
      <c r="A12" s="36" t="s">
        <v>10</v>
      </c>
      <c r="B12" s="37"/>
      <c r="C12" s="37"/>
      <c r="D12" s="37"/>
      <c r="E12" s="37"/>
      <c r="F12" s="37"/>
      <c r="G12" s="38"/>
    </row>
    <row r="13" spans="1:7" ht="22.8" x14ac:dyDescent="0.3">
      <c r="A13" s="19" t="s">
        <v>18</v>
      </c>
      <c r="B13" s="19" t="s">
        <v>22</v>
      </c>
      <c r="C13" s="19" t="s">
        <v>28</v>
      </c>
      <c r="D13" s="19" t="s">
        <v>34</v>
      </c>
      <c r="E13" s="19" t="s">
        <v>40</v>
      </c>
      <c r="F13" s="19" t="s">
        <v>46</v>
      </c>
      <c r="G13" s="30" t="s">
        <v>48</v>
      </c>
    </row>
    <row r="14" spans="1:7" ht="15" thickBot="1" x14ac:dyDescent="0.35">
      <c r="A14" s="20" t="s">
        <v>8</v>
      </c>
      <c r="B14" s="20" t="s">
        <v>8</v>
      </c>
      <c r="C14" s="20" t="s">
        <v>8</v>
      </c>
      <c r="D14" s="20" t="s">
        <v>8</v>
      </c>
      <c r="E14" s="20" t="s">
        <v>8</v>
      </c>
      <c r="F14" s="20" t="s">
        <v>8</v>
      </c>
      <c r="G14" s="31" t="s">
        <v>8</v>
      </c>
    </row>
    <row r="15" spans="1:7" ht="7.5" customHeight="1" thickBot="1" x14ac:dyDescent="0.35">
      <c r="A15" s="13"/>
      <c r="B15" s="13"/>
      <c r="C15" s="14"/>
      <c r="D15" s="13"/>
      <c r="E15" s="13"/>
      <c r="F15" s="14"/>
      <c r="G15" s="13"/>
    </row>
    <row r="16" spans="1:7" ht="15" thickBot="1" x14ac:dyDescent="0.35">
      <c r="A16" s="33" t="str">
        <f>CONCATENATE("SEMAINE N° ",_xlfn.ISOWEEKNUM(D17))</f>
        <v>SEMAINE N° 32</v>
      </c>
      <c r="B16" s="34"/>
      <c r="C16" s="34"/>
      <c r="D16" s="34"/>
      <c r="E16" s="34"/>
      <c r="F16" s="34"/>
      <c r="G16" s="35"/>
    </row>
    <row r="17" spans="1:7" ht="12.75" customHeight="1" thickBot="1" x14ac:dyDescent="0.35">
      <c r="A17" s="7"/>
      <c r="B17" s="8"/>
      <c r="C17" s="16"/>
      <c r="D17" s="27">
        <f>D5+7</f>
        <v>45145</v>
      </c>
      <c r="E17" s="26">
        <f>D17+6</f>
        <v>45151</v>
      </c>
      <c r="F17" s="8"/>
      <c r="G17" s="9"/>
    </row>
    <row r="18" spans="1:7" x14ac:dyDescent="0.3">
      <c r="A18" s="2" t="s">
        <v>6</v>
      </c>
      <c r="B18" s="2" t="s">
        <v>0</v>
      </c>
      <c r="C18" s="2" t="s">
        <v>1</v>
      </c>
      <c r="D18" s="2" t="s">
        <v>2</v>
      </c>
      <c r="E18" s="2" t="s">
        <v>3</v>
      </c>
      <c r="F18" s="2" t="s">
        <v>4</v>
      </c>
      <c r="G18" s="2" t="s">
        <v>5</v>
      </c>
    </row>
    <row r="19" spans="1:7" ht="22.8" x14ac:dyDescent="0.3">
      <c r="A19" s="12" t="s">
        <v>54</v>
      </c>
      <c r="B19" s="12" t="s">
        <v>60</v>
      </c>
      <c r="C19" s="12" t="s">
        <v>63</v>
      </c>
      <c r="D19" s="12" t="s">
        <v>69</v>
      </c>
      <c r="E19" s="12" t="s">
        <v>73</v>
      </c>
      <c r="F19" s="12" t="s">
        <v>78</v>
      </c>
      <c r="G19" s="12" t="s">
        <v>84</v>
      </c>
    </row>
    <row r="20" spans="1:7" ht="22.8" x14ac:dyDescent="0.3">
      <c r="A20" s="12" t="s">
        <v>55</v>
      </c>
      <c r="B20" s="12" t="s">
        <v>58</v>
      </c>
      <c r="C20" s="12" t="s">
        <v>64</v>
      </c>
      <c r="D20" s="12" t="s">
        <v>70</v>
      </c>
      <c r="E20" s="12" t="s">
        <v>74</v>
      </c>
      <c r="F20" s="12" t="s">
        <v>79</v>
      </c>
      <c r="G20" s="12" t="s">
        <v>85</v>
      </c>
    </row>
    <row r="21" spans="1:7" ht="22.8" x14ac:dyDescent="0.3">
      <c r="A21" s="12" t="s">
        <v>43</v>
      </c>
      <c r="B21" s="12" t="s">
        <v>59</v>
      </c>
      <c r="C21" s="12" t="s">
        <v>65</v>
      </c>
      <c r="D21" s="12" t="s">
        <v>71</v>
      </c>
      <c r="E21" s="12" t="s">
        <v>93</v>
      </c>
      <c r="F21" s="12" t="s">
        <v>80</v>
      </c>
      <c r="G21" s="12" t="s">
        <v>86</v>
      </c>
    </row>
    <row r="22" spans="1:7" ht="22.8" x14ac:dyDescent="0.3">
      <c r="A22" s="12" t="s">
        <v>11</v>
      </c>
      <c r="B22" s="12" t="s">
        <v>61</v>
      </c>
      <c r="C22" s="12" t="s">
        <v>66</v>
      </c>
      <c r="D22" s="12" t="s">
        <v>50</v>
      </c>
      <c r="E22" s="12" t="s">
        <v>11</v>
      </c>
      <c r="F22" s="12" t="s">
        <v>81</v>
      </c>
      <c r="G22" s="12" t="s">
        <v>44</v>
      </c>
    </row>
    <row r="23" spans="1:7" ht="23.4" thickBot="1" x14ac:dyDescent="0.35">
      <c r="A23" s="21" t="s">
        <v>57</v>
      </c>
      <c r="B23" s="12" t="s">
        <v>17</v>
      </c>
      <c r="C23" s="12" t="s">
        <v>67</v>
      </c>
      <c r="D23" s="12" t="s">
        <v>72</v>
      </c>
      <c r="E23" s="12" t="s">
        <v>27</v>
      </c>
      <c r="F23" s="12" t="s">
        <v>82</v>
      </c>
      <c r="G23" s="12" t="s">
        <v>75</v>
      </c>
    </row>
    <row r="24" spans="1:7" ht="15" thickBot="1" x14ac:dyDescent="0.35">
      <c r="A24" s="36" t="s">
        <v>10</v>
      </c>
      <c r="B24" s="37"/>
      <c r="C24" s="37"/>
      <c r="D24" s="37"/>
      <c r="E24" s="37"/>
      <c r="F24" s="37"/>
      <c r="G24" s="38"/>
    </row>
    <row r="25" spans="1:7" ht="22.8" x14ac:dyDescent="0.3">
      <c r="A25" s="12" t="s">
        <v>47</v>
      </c>
      <c r="B25" s="12" t="s">
        <v>62</v>
      </c>
      <c r="C25" s="12" t="s">
        <v>68</v>
      </c>
      <c r="D25" s="12" t="s">
        <v>22</v>
      </c>
      <c r="E25" s="12" t="s">
        <v>76</v>
      </c>
      <c r="F25" s="12" t="s">
        <v>83</v>
      </c>
      <c r="G25" s="22" t="s">
        <v>77</v>
      </c>
    </row>
    <row r="26" spans="1:7" ht="15" thickBot="1" x14ac:dyDescent="0.35">
      <c r="A26" s="21" t="s">
        <v>8</v>
      </c>
      <c r="B26" s="21" t="s">
        <v>8</v>
      </c>
      <c r="C26" s="21" t="s">
        <v>8</v>
      </c>
      <c r="D26" s="21" t="s">
        <v>8</v>
      </c>
      <c r="E26" s="21" t="s">
        <v>8</v>
      </c>
      <c r="F26" s="21" t="s">
        <v>8</v>
      </c>
      <c r="G26" s="21" t="s">
        <v>8</v>
      </c>
    </row>
    <row r="27" spans="1:7" x14ac:dyDescent="0.3">
      <c r="A27" s="11"/>
      <c r="B27" s="11"/>
      <c r="C27" s="11"/>
      <c r="D27" s="11"/>
      <c r="E27" s="11"/>
      <c r="F27" s="11"/>
      <c r="G27" s="11"/>
    </row>
    <row r="29" spans="1:7" s="5" customFormat="1" ht="10.199999999999999" x14ac:dyDescent="0.2">
      <c r="A29" s="4"/>
      <c r="C29" s="3"/>
      <c r="D29" s="6"/>
      <c r="E29" s="3"/>
    </row>
  </sheetData>
  <mergeCells count="5">
    <mergeCell ref="A1:G1"/>
    <mergeCell ref="A4:G4"/>
    <mergeCell ref="A12:G12"/>
    <mergeCell ref="A16:G16"/>
    <mergeCell ref="A24:G24"/>
  </mergeCells>
  <pageMargins left="0.51181102362204722" right="0.51181102362204722" top="0.55118110236220474" bottom="0.55118110236220474" header="0.31496062992125984" footer="0.31496062992125984"/>
  <pageSetup paperSize="9" orientation="landscape" r:id="rId1"/>
  <headerFooter>
    <oddHeader>&amp;L
&amp;G</oddHeader>
    <oddFooter>&amp;Rédition du &amp;D - &amp;T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view="pageLayout" zoomScaleNormal="100" zoomScaleSheetLayoutView="100" workbookViewId="0">
      <selection activeCell="G25" sqref="G25"/>
    </sheetView>
  </sheetViews>
  <sheetFormatPr baseColWidth="10" defaultRowHeight="14.4" x14ac:dyDescent="0.3"/>
  <cols>
    <col min="1" max="7" width="18.6640625" customWidth="1"/>
  </cols>
  <sheetData>
    <row r="1" spans="1:7" ht="25.8" x14ac:dyDescent="0.6">
      <c r="A1" s="32" t="s">
        <v>9</v>
      </c>
      <c r="B1" s="32"/>
      <c r="C1" s="32"/>
      <c r="D1" s="32"/>
      <c r="E1" s="32"/>
      <c r="F1" s="32"/>
      <c r="G1" s="32"/>
    </row>
    <row r="2" spans="1:7" x14ac:dyDescent="0.3">
      <c r="D2" s="1" t="s">
        <v>7</v>
      </c>
    </row>
    <row r="3" spans="1:7" ht="15" thickBot="1" x14ac:dyDescent="0.35">
      <c r="D3" s="1"/>
    </row>
    <row r="4" spans="1:7" ht="15" thickBot="1" x14ac:dyDescent="0.35">
      <c r="A4" s="33" t="str">
        <f>CONCATENATE("SEMAINE N° ",_xlfn.ISOWEEKNUM(D5))</f>
        <v>SEMAINE N° 31</v>
      </c>
      <c r="B4" s="34"/>
      <c r="C4" s="34"/>
      <c r="D4" s="34"/>
      <c r="E4" s="34"/>
      <c r="F4" s="34"/>
      <c r="G4" s="35"/>
    </row>
    <row r="5" spans="1:7" ht="11.25" customHeight="1" thickBot="1" x14ac:dyDescent="0.35">
      <c r="A5" s="7"/>
      <c r="B5" s="8"/>
      <c r="C5" s="16"/>
      <c r="D5" s="27">
        <f>+'T1'!D5+1</f>
        <v>45139</v>
      </c>
      <c r="E5" s="26">
        <f>D5+6</f>
        <v>45145</v>
      </c>
      <c r="F5" s="8"/>
      <c r="G5" s="9"/>
    </row>
    <row r="6" spans="1:7" x14ac:dyDescent="0.3">
      <c r="A6" s="2" t="str">
        <f>+'T1'!B6</f>
        <v>MARDI</v>
      </c>
      <c r="B6" s="2" t="str">
        <f>+'T1'!C6</f>
        <v>MERCREDI</v>
      </c>
      <c r="C6" s="2" t="str">
        <f>+'T1'!D6</f>
        <v>JEUDI</v>
      </c>
      <c r="D6" s="2" t="str">
        <f>+'T1'!E6</f>
        <v>VENDREDI</v>
      </c>
      <c r="E6" s="2" t="str">
        <f>+'T1'!F6</f>
        <v>SAMEDI</v>
      </c>
      <c r="F6" s="2" t="str">
        <f>+'T1'!G6</f>
        <v>DIMANCHE</v>
      </c>
      <c r="G6" s="2" t="str">
        <f>+'T1'!A18</f>
        <v>LUNDI</v>
      </c>
    </row>
    <row r="7" spans="1:7" ht="22.8" x14ac:dyDescent="0.3">
      <c r="A7" s="23" t="str">
        <f>+'T1'!B7</f>
        <v xml:space="preserve">Salade de brocolis dés de mimolette </v>
      </c>
      <c r="B7" s="23" t="str">
        <f>+'T1'!C7</f>
        <v xml:space="preserve">Salade verte amandes effilées </v>
      </c>
      <c r="C7" s="23" t="str">
        <f>+'T1'!D7</f>
        <v xml:space="preserve">Salade de blé fêta </v>
      </c>
      <c r="D7" s="23" t="str">
        <f>+'T1'!E7</f>
        <v xml:space="preserve">Rillettes de sardines au citron </v>
      </c>
      <c r="E7" s="24" t="str">
        <f>+'T1'!F7</f>
        <v xml:space="preserve">Terrine de légumes mosaïque </v>
      </c>
      <c r="F7" s="23" t="str">
        <f>+'T1'!G7</f>
        <v xml:space="preserve">Salade de pois chiche olives </v>
      </c>
      <c r="G7" s="23" t="str">
        <f>+'T1'!A19</f>
        <v xml:space="preserve">Concombre sce bulgare </v>
      </c>
    </row>
    <row r="8" spans="1:7" ht="22.8" x14ac:dyDescent="0.3">
      <c r="A8" s="23" t="str">
        <f>+'T1'!B8</f>
        <v xml:space="preserve">Filet de hoki froid sce verte </v>
      </c>
      <c r="B8" s="23" t="str">
        <f>+'T1'!C8</f>
        <v xml:space="preserve">Paupiette de veau sce Bordelaise </v>
      </c>
      <c r="C8" s="23" t="str">
        <f>+'T1'!D8</f>
        <v xml:space="preserve">Blanquette de volaille </v>
      </c>
      <c r="D8" s="23" t="str">
        <f>+'T1'!E8</f>
        <v xml:space="preserve">Rôti de porc froid, moutarde </v>
      </c>
      <c r="E8" s="25" t="str">
        <f>+'T1'!F8</f>
        <v xml:space="preserve">Escalope de poulet basquaise </v>
      </c>
      <c r="F8" s="23" t="str">
        <f>+'T1'!G8</f>
        <v xml:space="preserve">Escalope de dinde sce forestière </v>
      </c>
      <c r="G8" s="23" t="str">
        <f>+'T1'!A20</f>
        <v xml:space="preserve">Cuisse de poulet rôtie </v>
      </c>
    </row>
    <row r="9" spans="1:7" ht="34.200000000000003" x14ac:dyDescent="0.3">
      <c r="A9" s="23" t="str">
        <f>+'T1'!B9</f>
        <v xml:space="preserve">Salade de PDT aux oignons et ciboulette </v>
      </c>
      <c r="B9" s="23" t="str">
        <f>+'T1'!C9</f>
        <v xml:space="preserve">Boulgour </v>
      </c>
      <c r="C9" s="23" t="str">
        <f>+'T1'!D9</f>
        <v xml:space="preserve">Aubergine à l'ail et huille d'olive </v>
      </c>
      <c r="D9" s="23" t="str">
        <f>+'T1'!E9</f>
        <v xml:space="preserve">Salade de haricots blanc vinaigrette </v>
      </c>
      <c r="E9" s="24" t="str">
        <f>+'T1'!F9</f>
        <v xml:space="preserve">Pommes noisettes </v>
      </c>
      <c r="F9" s="23" t="str">
        <f>+'T1'!G9</f>
        <v xml:space="preserve">Trio de légumes </v>
      </c>
      <c r="G9" s="23" t="str">
        <f>+'T1'!A21</f>
        <v xml:space="preserve">Penne </v>
      </c>
    </row>
    <row r="10" spans="1:7" x14ac:dyDescent="0.3">
      <c r="A10" s="23" t="str">
        <f>+'T1'!B10</f>
        <v xml:space="preserve">Fromage blanc </v>
      </c>
      <c r="B10" s="23" t="str">
        <f>+'T1'!C10</f>
        <v xml:space="preserve">Emmental </v>
      </c>
      <c r="C10" s="23" t="str">
        <f>+'T1'!D10</f>
        <v xml:space="preserve">Faisselle </v>
      </c>
      <c r="D10" s="23" t="str">
        <f>+'T1'!E10</f>
        <v xml:space="preserve">Cancoillotte ail </v>
      </c>
      <c r="E10" s="24" t="str">
        <f>+'T1'!F10</f>
        <v xml:space="preserve">Petit-suisse </v>
      </c>
      <c r="F10" s="23" t="str">
        <f>+'T1'!G10</f>
        <v xml:space="preserve">Mini cabrette </v>
      </c>
      <c r="G10" s="23" t="str">
        <f>+'T1'!A22</f>
        <v xml:space="preserve">Fromage blanc </v>
      </c>
    </row>
    <row r="11" spans="1:7" ht="15" thickBot="1" x14ac:dyDescent="0.35">
      <c r="A11" s="23" t="str">
        <f>+'T1'!B11</f>
        <v xml:space="preserve">Pastèque </v>
      </c>
      <c r="B11" s="23" t="str">
        <f>+'T1'!C11</f>
        <v xml:space="preserve">Banane </v>
      </c>
      <c r="C11" s="23" t="str">
        <f>+'T1'!D11</f>
        <v xml:space="preserve">Salade de fruits frais </v>
      </c>
      <c r="D11" s="23" t="str">
        <f>+'T1'!E11</f>
        <v xml:space="preserve">Nectarine </v>
      </c>
      <c r="E11" s="24" t="str">
        <f>+'T1'!F11</f>
        <v xml:space="preserve">Poire au sirop </v>
      </c>
      <c r="F11" s="23" t="str">
        <f>+'T1'!G11</f>
        <v xml:space="preserve">Tarte cerises </v>
      </c>
      <c r="G11" s="23" t="str">
        <f>+'T1'!A23</f>
        <v xml:space="preserve">Abricots </v>
      </c>
    </row>
    <row r="12" spans="1:7" ht="15" thickBot="1" x14ac:dyDescent="0.35">
      <c r="A12" s="36" t="s">
        <v>10</v>
      </c>
      <c r="B12" s="37"/>
      <c r="C12" s="37"/>
      <c r="D12" s="37"/>
      <c r="E12" s="37"/>
      <c r="F12" s="37"/>
      <c r="G12" s="38"/>
    </row>
    <row r="13" spans="1:7" ht="22.8" x14ac:dyDescent="0.3">
      <c r="A13" s="19" t="str">
        <f>+'T1'!B13</f>
        <v xml:space="preserve">Purée d'abricots </v>
      </c>
      <c r="B13" s="19" t="str">
        <f>+'T1'!C13</f>
        <v xml:space="preserve">Purée de pommes banane </v>
      </c>
      <c r="C13" s="19" t="str">
        <f>+'T1'!D13</f>
        <v xml:space="preserve">Mini cake framboise </v>
      </c>
      <c r="D13" s="19" t="str">
        <f>+'T1'!E13</f>
        <v xml:space="preserve">Purée de pommes pêche </v>
      </c>
      <c r="E13" s="19" t="str">
        <f>+'T1'!F13</f>
        <v xml:space="preserve">Palmier diététique </v>
      </c>
      <c r="F13" s="19" t="str">
        <f>+'T1'!G13</f>
        <v>Pruneaux dénoyautés</v>
      </c>
      <c r="G13" s="19" t="str">
        <f>+'T1'!A25</f>
        <v xml:space="preserve">Flan chocolat édulcoré </v>
      </c>
    </row>
    <row r="14" spans="1:7" ht="15" thickBot="1" x14ac:dyDescent="0.35">
      <c r="A14" s="20" t="str">
        <f>+'T1'!B14</f>
        <v>sans sucre ajouté</v>
      </c>
      <c r="B14" s="20" t="str">
        <f>+'T1'!C14</f>
        <v>sans sucre ajouté</v>
      </c>
      <c r="C14" s="20" t="str">
        <f>+'T1'!D14</f>
        <v>sans sucre ajouté</v>
      </c>
      <c r="D14" s="20" t="str">
        <f>+'T1'!E14</f>
        <v>sans sucre ajouté</v>
      </c>
      <c r="E14" s="20" t="str">
        <f>+'T1'!F14</f>
        <v>sans sucre ajouté</v>
      </c>
      <c r="F14" s="20" t="str">
        <f>+'T1'!G14</f>
        <v>sans sucre ajouté</v>
      </c>
      <c r="G14" s="20" t="str">
        <f>+'T1'!A26</f>
        <v>sans sucre ajouté</v>
      </c>
    </row>
    <row r="15" spans="1:7" ht="8.25" customHeight="1" thickBot="1" x14ac:dyDescent="0.35">
      <c r="A15" s="13"/>
      <c r="B15" s="13"/>
      <c r="C15" s="14"/>
      <c r="D15" s="13"/>
      <c r="E15" s="13"/>
      <c r="F15" s="14"/>
      <c r="G15" s="13"/>
    </row>
    <row r="16" spans="1:7" ht="15" thickBot="1" x14ac:dyDescent="0.35">
      <c r="A16" s="33" t="str">
        <f>CONCATENATE("SEMAINE N° ",_xlfn.ISOWEEKNUM(D17))</f>
        <v>SEMAINE N° 32</v>
      </c>
      <c r="B16" s="34"/>
      <c r="C16" s="34"/>
      <c r="D16" s="34"/>
      <c r="E16" s="34"/>
      <c r="F16" s="34"/>
      <c r="G16" s="35"/>
    </row>
    <row r="17" spans="1:7" ht="11.25" customHeight="1" thickBot="1" x14ac:dyDescent="0.35">
      <c r="A17" s="7"/>
      <c r="B17" s="8"/>
      <c r="C17" s="16"/>
      <c r="D17" s="27">
        <f>+D5+7</f>
        <v>45146</v>
      </c>
      <c r="E17" s="26">
        <f>D17+6</f>
        <v>45152</v>
      </c>
      <c r="F17" s="8"/>
      <c r="G17" s="9"/>
    </row>
    <row r="18" spans="1:7" x14ac:dyDescent="0.3">
      <c r="A18" s="2" t="str">
        <f>+'T1'!B18</f>
        <v>MARDI</v>
      </c>
      <c r="B18" s="2" t="str">
        <f>+'T1'!C18</f>
        <v>MERCREDI</v>
      </c>
      <c r="C18" s="2" t="str">
        <f>+'T1'!D18</f>
        <v>JEUDI</v>
      </c>
      <c r="D18" s="2" t="str">
        <f>+'T1'!E18</f>
        <v>VENDREDI</v>
      </c>
      <c r="E18" s="2" t="str">
        <f>+'T1'!F18</f>
        <v>SAMEDI</v>
      </c>
      <c r="F18" s="2" t="str">
        <f>+'T1'!G18</f>
        <v>DIMANCHE</v>
      </c>
      <c r="G18" s="2" t="s">
        <v>6</v>
      </c>
    </row>
    <row r="19" spans="1:7" ht="22.8" x14ac:dyDescent="0.3">
      <c r="A19" s="23" t="str">
        <f>+'T1'!B19</f>
        <v xml:space="preserve">Salade verte au surimi </v>
      </c>
      <c r="B19" s="23" t="str">
        <f>+'T1'!C19</f>
        <v xml:space="preserve">Feuilleté au chèvre </v>
      </c>
      <c r="C19" s="23" t="str">
        <f>+'T1'!D19</f>
        <v xml:space="preserve">Salade de haricots verts aux poivrons </v>
      </c>
      <c r="D19" s="23" t="str">
        <f>+'T1'!E19</f>
        <v xml:space="preserve">Sardines à la tomate </v>
      </c>
      <c r="E19" s="24" t="str">
        <f>+'T1'!F19</f>
        <v xml:space="preserve">Taboulé au thon </v>
      </c>
      <c r="F19" s="23" t="str">
        <f>+'T1'!G19</f>
        <v xml:space="preserve">Céleri rémoulade </v>
      </c>
      <c r="G19" s="12" t="s">
        <v>87</v>
      </c>
    </row>
    <row r="20" spans="1:7" ht="22.8" x14ac:dyDescent="0.3">
      <c r="A20" s="23" t="str">
        <f>+'T1'!B20</f>
        <v xml:space="preserve">Salade de blé poulet et tomates </v>
      </c>
      <c r="B20" s="23" t="str">
        <f>+'T1'!C20</f>
        <v xml:space="preserve">Filet de poulet sce au bleu </v>
      </c>
      <c r="C20" s="23" t="str">
        <f>+'T1'!D20</f>
        <v xml:space="preserve">Côte de porc à l'ancienne </v>
      </c>
      <c r="D20" s="23" t="str">
        <f>+'T1'!E20</f>
        <v xml:space="preserve">Sauté de poulet au curry </v>
      </c>
      <c r="E20" s="25" t="str">
        <f>+'T1'!F20</f>
        <v xml:space="preserve">Steak haché maître d'hotel </v>
      </c>
      <c r="F20" s="23" t="str">
        <f>+'T1'!G20</f>
        <v>Merlu froid mayo</v>
      </c>
      <c r="G20" s="12" t="s">
        <v>88</v>
      </c>
    </row>
    <row r="21" spans="1:7" ht="22.8" x14ac:dyDescent="0.3">
      <c r="A21" s="23" t="str">
        <f>+'T1'!B21</f>
        <v>(plat unique)</v>
      </c>
      <c r="B21" s="23" t="str">
        <f>+'T1'!C21</f>
        <v xml:space="preserve">Poêlée villageoise </v>
      </c>
      <c r="C21" s="23" t="str">
        <f>+'T1'!D21</f>
        <v xml:space="preserve">Riz pilaf </v>
      </c>
      <c r="D21" s="23" t="str">
        <f>+'T1'!E21</f>
        <v xml:space="preserve">Carottes Vichy </v>
      </c>
      <c r="E21" s="24" t="str">
        <f>+'T1'!F21</f>
        <v xml:space="preserve">Légumes grillés </v>
      </c>
      <c r="F21" s="23" t="str">
        <f>+'T1'!G21</f>
        <v xml:space="preserve">Macédoine Mayo Pommes de terre </v>
      </c>
      <c r="G21" s="12" t="s">
        <v>89</v>
      </c>
    </row>
    <row r="22" spans="1:7" ht="22.8" x14ac:dyDescent="0.3">
      <c r="A22" s="23" t="str">
        <f>+'T1'!B22</f>
        <v>Tomme grise</v>
      </c>
      <c r="B22" s="23" t="str">
        <f>+'T1'!C22</f>
        <v xml:space="preserve">Yaourt nature velouté </v>
      </c>
      <c r="C22" s="23" t="str">
        <f>+'T1'!D22</f>
        <v xml:space="preserve">Mini cabrette </v>
      </c>
      <c r="D22" s="23" t="str">
        <f>+'T1'!E22</f>
        <v xml:space="preserve">Fromage blanc </v>
      </c>
      <c r="E22" s="24" t="str">
        <f>+'T1'!F22</f>
        <v xml:space="preserve">Bichounet </v>
      </c>
      <c r="F22" s="23" t="str">
        <f>+'T1'!G22</f>
        <v xml:space="preserve">Petit-suisse </v>
      </c>
      <c r="G22" s="12" t="s">
        <v>90</v>
      </c>
    </row>
    <row r="23" spans="1:7" ht="23.4" thickBot="1" x14ac:dyDescent="0.35">
      <c r="A23" s="23" t="str">
        <f>+'T1'!B23</f>
        <v xml:space="preserve">Pomme HVE </v>
      </c>
      <c r="B23" s="23" t="str">
        <f>+'T1'!C23</f>
        <v xml:space="preserve">Pêche </v>
      </c>
      <c r="C23" s="23" t="str">
        <f>+'T1'!D23</f>
        <v xml:space="preserve">Abricots au sirop chantilly </v>
      </c>
      <c r="D23" s="23" t="str">
        <f>+'T1'!E23</f>
        <v xml:space="preserve">Banane </v>
      </c>
      <c r="E23" s="24" t="str">
        <f>+'T1'!F23</f>
        <v xml:space="preserve">Prunes </v>
      </c>
      <c r="F23" s="23" t="str">
        <f>+'T1'!G23</f>
        <v xml:space="preserve">Tarte pomme rhubarbe </v>
      </c>
      <c r="G23" s="28" t="s">
        <v>91</v>
      </c>
    </row>
    <row r="24" spans="1:7" ht="15" thickBot="1" x14ac:dyDescent="0.35">
      <c r="A24" s="36" t="s">
        <v>10</v>
      </c>
      <c r="B24" s="37"/>
      <c r="C24" s="37"/>
      <c r="D24" s="37"/>
      <c r="E24" s="37"/>
      <c r="F24" s="37"/>
      <c r="G24" s="38"/>
    </row>
    <row r="25" spans="1:7" ht="22.8" customHeight="1" x14ac:dyDescent="0.3">
      <c r="A25" s="19" t="str">
        <f>+'T1'!B25</f>
        <v xml:space="preserve">Purée de pommes ssucre </v>
      </c>
      <c r="B25" s="19" t="str">
        <f>+'T1'!C25</f>
        <v>Abricot au naturel</v>
      </c>
      <c r="C25" s="19" t="str">
        <f>+'T1'!D25</f>
        <v xml:space="preserve">Purée d'abricots </v>
      </c>
      <c r="D25" s="19" t="str">
        <f>+'T1'!E25</f>
        <v xml:space="preserve">Flan vanille édulcoré </v>
      </c>
      <c r="E25" s="19" t="str">
        <f>+'T1'!F25</f>
        <v xml:space="preserve">Mirabelles au naturel </v>
      </c>
      <c r="F25" s="19" t="str">
        <f>+'T1'!G25</f>
        <v xml:space="preserve">Mini cake cacao </v>
      </c>
      <c r="G25" s="12" t="s">
        <v>92</v>
      </c>
    </row>
    <row r="26" spans="1:7" ht="15" thickBot="1" x14ac:dyDescent="0.35">
      <c r="A26" s="20" t="str">
        <f>+'T1'!B26</f>
        <v>sans sucre ajouté</v>
      </c>
      <c r="B26" s="20" t="str">
        <f>+'T1'!C26</f>
        <v>sans sucre ajouté</v>
      </c>
      <c r="C26" s="20" t="str">
        <f>+'T1'!D26</f>
        <v>sans sucre ajouté</v>
      </c>
      <c r="D26" s="20" t="str">
        <f>+'T1'!E26</f>
        <v>sans sucre ajouté</v>
      </c>
      <c r="E26" s="20" t="str">
        <f>+'T1'!F26</f>
        <v>sans sucre ajouté</v>
      </c>
      <c r="F26" s="20" t="str">
        <f>+'T1'!G26</f>
        <v>sans sucre ajouté</v>
      </c>
      <c r="G26" s="21" t="s">
        <v>8</v>
      </c>
    </row>
    <row r="27" spans="1:7" x14ac:dyDescent="0.3">
      <c r="A27" s="10"/>
      <c r="B27" s="10"/>
      <c r="C27" s="10"/>
      <c r="D27" s="10"/>
      <c r="E27" s="10"/>
      <c r="F27" s="10"/>
      <c r="G27" s="11"/>
    </row>
    <row r="29" spans="1:7" s="5" customFormat="1" ht="10.199999999999999" x14ac:dyDescent="0.2">
      <c r="A29" s="4"/>
      <c r="C29" s="3"/>
      <c r="D29" s="6"/>
      <c r="E29" s="3"/>
    </row>
  </sheetData>
  <mergeCells count="5">
    <mergeCell ref="A1:G1"/>
    <mergeCell ref="A4:G4"/>
    <mergeCell ref="A12:G12"/>
    <mergeCell ref="A16:G16"/>
    <mergeCell ref="A24:G24"/>
  </mergeCells>
  <pageMargins left="0.51181102362204722" right="0.51181102362204722" top="0.55118110236220474" bottom="0.55118110236220474" header="0.31496062992125984" footer="0.31496062992125984"/>
  <pageSetup paperSize="9" orientation="landscape" verticalDpi="200" r:id="rId1"/>
  <headerFooter>
    <oddHeader>&amp;L
&amp;G</oddHeader>
    <oddFooter>&amp;Rédition du &amp;D - &amp;T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2</vt:i4>
      </vt:variant>
    </vt:vector>
  </HeadingPairs>
  <TitlesOfParts>
    <vt:vector size="6" baseType="lpstr">
      <vt:lpstr>T1</vt:lpstr>
      <vt:lpstr>T2</vt:lpstr>
      <vt:lpstr>Feuil2</vt:lpstr>
      <vt:lpstr>Feuil3</vt:lpstr>
      <vt:lpstr>'T1'!Zone_d_impression</vt:lpstr>
      <vt:lpstr>'T2'!Zone_d_impression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Sophie Viennet</dc:creator>
  <cp:lastModifiedBy>Cecile MAUCHAMP</cp:lastModifiedBy>
  <cp:lastPrinted>2023-06-09T09:10:00Z</cp:lastPrinted>
  <dcterms:created xsi:type="dcterms:W3CDTF">2016-04-07T10:19:54Z</dcterms:created>
  <dcterms:modified xsi:type="dcterms:W3CDTF">2023-06-19T07:05:40Z</dcterms:modified>
</cp:coreProperties>
</file>